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8695" windowHeight="12525"/>
  </bookViews>
  <sheets>
    <sheet name="Controle de Acidentados" sheetId="1" r:id="rId1"/>
    <sheet name="Cópia" sheetId="4" r:id="rId2"/>
    <sheet name="Plan2" sheetId="2" r:id="rId3"/>
    <sheet name="Plan3" sheetId="3" r:id="rId4"/>
  </sheets>
  <calcPr calcId="125725"/>
</workbook>
</file>

<file path=xl/calcChain.xml><?xml version="1.0" encoding="utf-8"?>
<calcChain xmlns="http://schemas.openxmlformats.org/spreadsheetml/2006/main">
  <c r="H17" i="1"/>
  <c r="H16"/>
  <c r="H15"/>
  <c r="H14"/>
  <c r="H13"/>
  <c r="H12"/>
  <c r="H11"/>
  <c r="G17"/>
  <c r="G16"/>
  <c r="G15"/>
  <c r="G14"/>
  <c r="G13"/>
  <c r="G12"/>
  <c r="G11"/>
  <c r="F17"/>
  <c r="F16"/>
  <c r="F15"/>
  <c r="F14"/>
  <c r="F13"/>
  <c r="F12"/>
  <c r="F11"/>
  <c r="E11"/>
  <c r="E17"/>
  <c r="E16"/>
  <c r="E15"/>
  <c r="E14"/>
  <c r="E13"/>
  <c r="E12"/>
  <c r="D17"/>
  <c r="D16"/>
  <c r="D15"/>
  <c r="D14"/>
  <c r="D13"/>
  <c r="D12"/>
  <c r="D11"/>
</calcChain>
</file>

<file path=xl/sharedStrings.xml><?xml version="1.0" encoding="utf-8"?>
<sst xmlns="http://schemas.openxmlformats.org/spreadsheetml/2006/main" count="96" uniqueCount="32">
  <si>
    <t>Levantamento da Prefeitura da Cidade do Carcará</t>
  </si>
  <si>
    <t>Planilha de Controle de Acidentados</t>
  </si>
  <si>
    <t>SB = Salário Base:</t>
  </si>
  <si>
    <t xml:space="preserve"> </t>
  </si>
  <si>
    <t>VR = Valor de Referência para o cálculo percentual do abono:</t>
  </si>
  <si>
    <t>Obra: barragem do Caldinho</t>
  </si>
  <si>
    <t>Cargo</t>
  </si>
  <si>
    <t>Nome do Funcionário</t>
  </si>
  <si>
    <t>Gravidade do Acidente</t>
  </si>
  <si>
    <t>Percentual para o abono (%)</t>
  </si>
  <si>
    <t>IRPF</t>
  </si>
  <si>
    <t>ISS</t>
  </si>
  <si>
    <t>Valor do Abono</t>
  </si>
  <si>
    <t xml:space="preserve"> Avaliação do Acidente</t>
  </si>
  <si>
    <t>Assistente</t>
  </si>
  <si>
    <t>Técnico</t>
  </si>
  <si>
    <t>Engenheiro</t>
  </si>
  <si>
    <t>Cláudio da Paixão</t>
  </si>
  <si>
    <t>Paulo Carvalho</t>
  </si>
  <si>
    <t>Pedro Ivanildo</t>
  </si>
  <si>
    <t>Carlos Assunção</t>
  </si>
  <si>
    <t>Mário da Cunha</t>
  </si>
  <si>
    <t>Pedro Carvalho</t>
  </si>
  <si>
    <t>Valdomiro Lira</t>
  </si>
  <si>
    <t>Total</t>
  </si>
  <si>
    <t>Maior Percentual para o Abono=&gt;</t>
  </si>
  <si>
    <t>2º Menor Percentual para o Abono=&gt;</t>
  </si>
  <si>
    <t>Média do Valor do Abono=&gt;</t>
  </si>
  <si>
    <t>Quantidade de Funcionários com Gravidade do Acidente "pouco grave" (&lt;=3)=&gt;</t>
  </si>
  <si>
    <t>Soma do Valor do Abono de Gravidade "pouco grave" (&lt;=3)=&gt;</t>
  </si>
  <si>
    <t>Procurar Gravidade do Acidente pelo Nome do Funcionário</t>
  </si>
  <si>
    <t>Digite o Nome do Funcionário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</si>
</sst>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DF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7A1E3"/>
        <bgColor indexed="64"/>
      </patternFill>
    </fill>
    <fill>
      <patternFill patternType="solid">
        <fgColor theme="6" tint="0.39994506668294322"/>
        <bgColor indexed="64"/>
      </patternFill>
    </fill>
  </fills>
  <borders count="2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/>
    <xf numFmtId="0" fontId="0" fillId="0" borderId="1" xfId="0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0" fillId="6" borderId="3" xfId="0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 applyAlignment="1">
      <alignment wrapText="1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5" borderId="16" xfId="0" applyFill="1" applyBorder="1"/>
    <xf numFmtId="0" fontId="0" fillId="5" borderId="11" xfId="0" applyFill="1" applyBorder="1"/>
    <xf numFmtId="44" fontId="0" fillId="5" borderId="17" xfId="1" applyFont="1" applyFill="1" applyBorder="1"/>
    <xf numFmtId="0" fontId="0" fillId="5" borderId="18" xfId="0" applyFill="1" applyBorder="1"/>
    <xf numFmtId="0" fontId="0" fillId="5" borderId="19" xfId="0" applyFill="1" applyBorder="1"/>
    <xf numFmtId="44" fontId="0" fillId="5" borderId="20" xfId="1" applyFont="1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5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colors>
    <mruColors>
      <color rgb="FFC7A1E3"/>
      <color rgb="FF00B3F2"/>
      <color rgb="FFFFDF7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K24"/>
  <sheetViews>
    <sheetView tabSelected="1" workbookViewId="0">
      <selection activeCell="K18" sqref="K18"/>
    </sheetView>
  </sheetViews>
  <sheetFormatPr defaultRowHeight="15"/>
  <cols>
    <col min="2" max="2" width="13.5703125" customWidth="1"/>
    <col min="3" max="3" width="12.28515625" customWidth="1"/>
    <col min="4" max="4" width="12.5703125" customWidth="1"/>
    <col min="6" max="6" width="12.140625" bestFit="1" customWidth="1"/>
    <col min="8" max="8" width="9.140625" customWidth="1"/>
    <col min="11" max="11" width="9.28515625" customWidth="1"/>
  </cols>
  <sheetData>
    <row r="1" spans="1:9" ht="22.5" thickTop="1" thickBot="1">
      <c r="A1" s="30" t="s">
        <v>0</v>
      </c>
      <c r="B1" s="31"/>
      <c r="C1" s="31"/>
      <c r="D1" s="31"/>
      <c r="E1" s="31"/>
      <c r="F1" s="31"/>
      <c r="G1" s="31"/>
      <c r="H1" s="32"/>
    </row>
    <row r="2" spans="1:9" ht="16.5" thickTop="1" thickBot="1"/>
    <row r="3" spans="1:9" ht="17.25" thickTop="1" thickBot="1">
      <c r="A3" s="33" t="s">
        <v>1</v>
      </c>
      <c r="B3" s="33"/>
      <c r="C3" s="33"/>
      <c r="D3" s="33"/>
      <c r="E3" s="33"/>
      <c r="F3" s="33"/>
      <c r="G3" s="33"/>
      <c r="H3" s="33"/>
    </row>
    <row r="4" spans="1:9" ht="15.75" thickTop="1"/>
    <row r="5" spans="1:9">
      <c r="A5" s="15" t="s">
        <v>4</v>
      </c>
      <c r="B5" s="16" t="s">
        <v>3</v>
      </c>
      <c r="C5" s="16" t="s">
        <v>3</v>
      </c>
      <c r="D5" s="16" t="s">
        <v>3</v>
      </c>
      <c r="E5" s="16" t="s">
        <v>3</v>
      </c>
      <c r="F5" s="17">
        <v>625</v>
      </c>
    </row>
    <row r="6" spans="1:9">
      <c r="A6" s="18" t="s">
        <v>2</v>
      </c>
      <c r="B6" s="19"/>
      <c r="C6" s="19"/>
      <c r="D6" s="19"/>
      <c r="E6" s="19"/>
      <c r="F6" s="20">
        <v>1500</v>
      </c>
    </row>
    <row r="8" spans="1:9">
      <c r="A8" s="1" t="s">
        <v>5</v>
      </c>
      <c r="B8" s="1"/>
      <c r="C8" s="1"/>
    </row>
    <row r="9" spans="1:9" ht="15.75" thickBot="1"/>
    <row r="10" spans="1:9" ht="61.5" thickTop="1" thickBot="1">
      <c r="A10" s="6" t="s">
        <v>6</v>
      </c>
      <c r="B10" s="6" t="s">
        <v>7</v>
      </c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6" t="s">
        <v>13</v>
      </c>
      <c r="I10" s="8"/>
    </row>
    <row r="11" spans="1:9" ht="16.5" thickTop="1" thickBot="1">
      <c r="A11" s="21" t="s">
        <v>14</v>
      </c>
      <c r="B11" s="22" t="s">
        <v>17</v>
      </c>
      <c r="C11" s="22">
        <v>3</v>
      </c>
      <c r="D11" s="22">
        <f>IF(C11=1,1%*F$5,IF(C11=2,1.5%*F$5,IF(C11=3,2%*F$5,IF(C11=4,3%*F$5,5*F$5))))</f>
        <v>12.5</v>
      </c>
      <c r="E11" s="22">
        <f t="shared" ref="E11:E17" si="0">IF(A11="Assistente",5%*F$6,IF(A11="Técnico",10%*F$6,IF(A11="Engenheiro",15%*F$6,2%*F$6)))</f>
        <v>75</v>
      </c>
      <c r="F11" s="22">
        <f>E11*65%</f>
        <v>48.75</v>
      </c>
      <c r="G11" s="22">
        <f>(F$6-D11%*F$6-(E11+F11))</f>
        <v>1188.75</v>
      </c>
      <c r="H11" s="23" t="str">
        <f>IF(C11&lt;=3,"PoucoGrave",IF(C11=4,"Grave","MuitoGrave"))</f>
        <v>PoucoGrave</v>
      </c>
      <c r="I11" s="7"/>
    </row>
    <row r="12" spans="1:9" ht="16.5" thickTop="1" thickBot="1">
      <c r="A12" s="24" t="s">
        <v>14</v>
      </c>
      <c r="B12" s="25" t="s">
        <v>18</v>
      </c>
      <c r="C12" s="25">
        <v>1</v>
      </c>
      <c r="D12" s="22">
        <f t="shared" ref="D12:D17" si="1">IF(C12=1,1%*F$5,IF(C12=2,1.5%*F$5,IF(C12=3,2%*F$5,IF(C12=4,3%*F$5,5*F$5))))</f>
        <v>6.25</v>
      </c>
      <c r="E12" s="22">
        <f t="shared" si="0"/>
        <v>75</v>
      </c>
      <c r="F12" s="22">
        <f t="shared" ref="F12:F17" si="2">E12*65%</f>
        <v>48.75</v>
      </c>
      <c r="G12" s="22">
        <f t="shared" ref="G12:G17" si="3">(F$6-D12%*F$6-(E12+F12))</f>
        <v>1282.5</v>
      </c>
      <c r="H12" s="23" t="str">
        <f t="shared" ref="H12:H17" si="4">IF(C12&lt;=3,"PoucoGrave",IF(C12=4,"Grave","MuitoGrave"))</f>
        <v>PoucoGrave</v>
      </c>
      <c r="I12" s="7"/>
    </row>
    <row r="13" spans="1:9" ht="16.5" thickTop="1" thickBot="1">
      <c r="A13" s="24" t="s">
        <v>15</v>
      </c>
      <c r="B13" s="25" t="s">
        <v>19</v>
      </c>
      <c r="C13" s="25">
        <v>2</v>
      </c>
      <c r="D13" s="22">
        <f t="shared" si="1"/>
        <v>9.375</v>
      </c>
      <c r="E13" s="22">
        <f t="shared" si="0"/>
        <v>150</v>
      </c>
      <c r="F13" s="22">
        <f t="shared" si="2"/>
        <v>97.5</v>
      </c>
      <c r="G13" s="22">
        <f t="shared" si="3"/>
        <v>1111.875</v>
      </c>
      <c r="H13" s="23" t="str">
        <f t="shared" si="4"/>
        <v>PoucoGrave</v>
      </c>
      <c r="I13" s="7"/>
    </row>
    <row r="14" spans="1:9" ht="16.5" thickTop="1" thickBot="1">
      <c r="A14" s="24" t="s">
        <v>16</v>
      </c>
      <c r="B14" s="25" t="s">
        <v>20</v>
      </c>
      <c r="C14" s="25">
        <v>1</v>
      </c>
      <c r="D14" s="22">
        <f t="shared" si="1"/>
        <v>6.25</v>
      </c>
      <c r="E14" s="22">
        <f t="shared" si="0"/>
        <v>225</v>
      </c>
      <c r="F14" s="22">
        <f t="shared" si="2"/>
        <v>146.25</v>
      </c>
      <c r="G14" s="22">
        <f t="shared" si="3"/>
        <v>1035</v>
      </c>
      <c r="H14" s="23" t="str">
        <f t="shared" si="4"/>
        <v>PoucoGrave</v>
      </c>
      <c r="I14" s="7"/>
    </row>
    <row r="15" spans="1:9" ht="16.5" thickTop="1" thickBot="1">
      <c r="A15" s="24" t="s">
        <v>16</v>
      </c>
      <c r="B15" s="25" t="s">
        <v>21</v>
      </c>
      <c r="C15" s="25">
        <v>1</v>
      </c>
      <c r="D15" s="22">
        <f t="shared" si="1"/>
        <v>6.25</v>
      </c>
      <c r="E15" s="22">
        <f t="shared" si="0"/>
        <v>225</v>
      </c>
      <c r="F15" s="22">
        <f t="shared" si="2"/>
        <v>146.25</v>
      </c>
      <c r="G15" s="22">
        <f t="shared" si="3"/>
        <v>1035</v>
      </c>
      <c r="H15" s="23" t="str">
        <f t="shared" si="4"/>
        <v>PoucoGrave</v>
      </c>
      <c r="I15" s="7"/>
    </row>
    <row r="16" spans="1:9" ht="16.5" thickTop="1" thickBot="1">
      <c r="A16" s="24" t="s">
        <v>15</v>
      </c>
      <c r="B16" s="25" t="s">
        <v>22</v>
      </c>
      <c r="C16" s="25">
        <v>5</v>
      </c>
      <c r="D16" s="22">
        <f t="shared" si="1"/>
        <v>3125</v>
      </c>
      <c r="E16" s="22">
        <f t="shared" si="0"/>
        <v>150</v>
      </c>
      <c r="F16" s="22">
        <f t="shared" si="2"/>
        <v>97.5</v>
      </c>
      <c r="G16" s="22">
        <f t="shared" si="3"/>
        <v>-45622.5</v>
      </c>
      <c r="H16" s="23" t="str">
        <f t="shared" si="4"/>
        <v>MuitoGrave</v>
      </c>
      <c r="I16" s="7"/>
    </row>
    <row r="17" spans="1:11" ht="16.5" thickTop="1" thickBot="1">
      <c r="A17" s="27" t="s">
        <v>15</v>
      </c>
      <c r="B17" s="28" t="s">
        <v>23</v>
      </c>
      <c r="C17" s="28">
        <v>4</v>
      </c>
      <c r="D17" s="22">
        <f t="shared" si="1"/>
        <v>18.75</v>
      </c>
      <c r="E17" s="22">
        <f t="shared" si="0"/>
        <v>150</v>
      </c>
      <c r="F17" s="22">
        <f t="shared" si="2"/>
        <v>97.5</v>
      </c>
      <c r="G17" s="22">
        <f t="shared" si="3"/>
        <v>971.25</v>
      </c>
      <c r="H17" s="23" t="str">
        <f t="shared" si="4"/>
        <v>Grave</v>
      </c>
      <c r="I17" s="7"/>
    </row>
    <row r="18" spans="1:11" ht="16.5" thickTop="1" thickBot="1">
      <c r="A18" s="34" t="s">
        <v>24</v>
      </c>
      <c r="B18" s="35"/>
      <c r="C18" s="35"/>
      <c r="D18" s="36"/>
      <c r="E18" s="2"/>
      <c r="F18" s="2"/>
      <c r="G18" s="2"/>
    </row>
    <row r="19" spans="1:11" ht="15.75" thickTop="1">
      <c r="A19" s="3" t="s">
        <v>25</v>
      </c>
    </row>
    <row r="20" spans="1:11">
      <c r="A20" s="4" t="s">
        <v>26</v>
      </c>
    </row>
    <row r="21" spans="1:11" ht="15.75" thickBot="1">
      <c r="A21" s="4" t="s">
        <v>27</v>
      </c>
    </row>
    <row r="22" spans="1:11" ht="15.75" thickTop="1">
      <c r="A22" s="4" t="s">
        <v>28</v>
      </c>
      <c r="F22" s="9" t="s">
        <v>30</v>
      </c>
      <c r="G22" s="10" t="s">
        <v>3</v>
      </c>
      <c r="H22" s="11" t="s">
        <v>3</v>
      </c>
      <c r="I22" t="s">
        <v>3</v>
      </c>
      <c r="J22" t="s">
        <v>3</v>
      </c>
      <c r="K22" t="s">
        <v>3</v>
      </c>
    </row>
    <row r="23" spans="1:11" ht="15.75" thickBot="1">
      <c r="A23" s="5" t="s">
        <v>29</v>
      </c>
      <c r="F23" s="12" t="s">
        <v>31</v>
      </c>
      <c r="G23" s="13" t="s">
        <v>3</v>
      </c>
      <c r="H23" s="14" t="s">
        <v>8</v>
      </c>
      <c r="I23" t="s">
        <v>3</v>
      </c>
      <c r="J23" t="s">
        <v>3</v>
      </c>
    </row>
    <row r="24" spans="1:11" ht="15.75" thickTop="1"/>
  </sheetData>
  <mergeCells count="3">
    <mergeCell ref="A1:H1"/>
    <mergeCell ref="A3:H3"/>
    <mergeCell ref="A18:D1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K24"/>
  <sheetViews>
    <sheetView workbookViewId="0">
      <selection activeCell="F34" sqref="F34"/>
    </sheetView>
  </sheetViews>
  <sheetFormatPr defaultRowHeight="15"/>
  <cols>
    <col min="2" max="2" width="13.5703125" customWidth="1"/>
    <col min="3" max="3" width="12.28515625" customWidth="1"/>
    <col min="4" max="4" width="12.5703125" customWidth="1"/>
    <col min="6" max="6" width="12.140625" bestFit="1" customWidth="1"/>
    <col min="8" max="8" width="9.140625" customWidth="1"/>
    <col min="11" max="11" width="9.28515625" customWidth="1"/>
  </cols>
  <sheetData>
    <row r="1" spans="1:9" ht="22.5" thickTop="1" thickBot="1">
      <c r="A1" s="30" t="s">
        <v>0</v>
      </c>
      <c r="B1" s="31"/>
      <c r="C1" s="31"/>
      <c r="D1" s="31"/>
      <c r="E1" s="31"/>
      <c r="F1" s="31"/>
      <c r="G1" s="31"/>
      <c r="H1" s="32"/>
    </row>
    <row r="2" spans="1:9" ht="16.5" thickTop="1" thickBot="1"/>
    <row r="3" spans="1:9" ht="17.25" thickTop="1" thickBot="1">
      <c r="A3" s="33" t="s">
        <v>1</v>
      </c>
      <c r="B3" s="33"/>
      <c r="C3" s="33"/>
      <c r="D3" s="33"/>
      <c r="E3" s="33"/>
      <c r="F3" s="33"/>
      <c r="G3" s="33"/>
      <c r="H3" s="33"/>
    </row>
    <row r="4" spans="1:9" ht="15.75" thickTop="1"/>
    <row r="5" spans="1:9">
      <c r="A5" s="15" t="s">
        <v>4</v>
      </c>
      <c r="B5" s="16" t="s">
        <v>3</v>
      </c>
      <c r="C5" s="16" t="s">
        <v>3</v>
      </c>
      <c r="D5" s="16" t="s">
        <v>3</v>
      </c>
      <c r="E5" s="16" t="s">
        <v>3</v>
      </c>
      <c r="F5" s="17">
        <v>625</v>
      </c>
    </row>
    <row r="6" spans="1:9">
      <c r="A6" s="18" t="s">
        <v>2</v>
      </c>
      <c r="B6" s="19"/>
      <c r="C6" s="19"/>
      <c r="D6" s="19"/>
      <c r="E6" s="19"/>
      <c r="F6" s="20">
        <v>1500</v>
      </c>
    </row>
    <row r="8" spans="1:9">
      <c r="A8" s="1" t="s">
        <v>5</v>
      </c>
      <c r="B8" s="1"/>
      <c r="C8" s="1"/>
    </row>
    <row r="9" spans="1:9" ht="15.75" thickBot="1"/>
    <row r="10" spans="1:9" ht="61.5" thickTop="1" thickBot="1">
      <c r="A10" s="6" t="s">
        <v>6</v>
      </c>
      <c r="B10" s="6" t="s">
        <v>7</v>
      </c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6" t="s">
        <v>13</v>
      </c>
      <c r="I10" s="8"/>
    </row>
    <row r="11" spans="1:9" ht="15.75" thickTop="1">
      <c r="A11" s="21" t="s">
        <v>14</v>
      </c>
      <c r="B11" s="22" t="s">
        <v>17</v>
      </c>
      <c r="C11" s="22">
        <v>3</v>
      </c>
      <c r="D11" s="22"/>
      <c r="E11" s="22"/>
      <c r="F11" s="22"/>
      <c r="G11" s="22"/>
      <c r="H11" s="23"/>
      <c r="I11" s="7"/>
    </row>
    <row r="12" spans="1:9">
      <c r="A12" s="24" t="s">
        <v>14</v>
      </c>
      <c r="B12" s="25" t="s">
        <v>18</v>
      </c>
      <c r="C12" s="25">
        <v>1</v>
      </c>
      <c r="D12" s="25"/>
      <c r="E12" s="25"/>
      <c r="F12" s="25"/>
      <c r="G12" s="25"/>
      <c r="H12" s="26"/>
      <c r="I12" s="7"/>
    </row>
    <row r="13" spans="1:9">
      <c r="A13" s="24" t="s">
        <v>15</v>
      </c>
      <c r="B13" s="25" t="s">
        <v>19</v>
      </c>
      <c r="C13" s="25">
        <v>2</v>
      </c>
      <c r="D13" s="25"/>
      <c r="E13" s="25"/>
      <c r="F13" s="25"/>
      <c r="G13" s="25"/>
      <c r="H13" s="26"/>
      <c r="I13" s="7"/>
    </row>
    <row r="14" spans="1:9">
      <c r="A14" s="24" t="s">
        <v>16</v>
      </c>
      <c r="B14" s="25" t="s">
        <v>20</v>
      </c>
      <c r="C14" s="25">
        <v>1</v>
      </c>
      <c r="D14" s="25"/>
      <c r="E14" s="25"/>
      <c r="F14" s="25"/>
      <c r="G14" s="25"/>
      <c r="H14" s="26"/>
      <c r="I14" s="7"/>
    </row>
    <row r="15" spans="1:9">
      <c r="A15" s="24" t="s">
        <v>16</v>
      </c>
      <c r="B15" s="25" t="s">
        <v>21</v>
      </c>
      <c r="C15" s="25">
        <v>1</v>
      </c>
      <c r="D15" s="25"/>
      <c r="E15" s="25"/>
      <c r="F15" s="25"/>
      <c r="G15" s="25"/>
      <c r="H15" s="26"/>
      <c r="I15" s="7"/>
    </row>
    <row r="16" spans="1:9">
      <c r="A16" s="24" t="s">
        <v>15</v>
      </c>
      <c r="B16" s="25" t="s">
        <v>22</v>
      </c>
      <c r="C16" s="25">
        <v>5</v>
      </c>
      <c r="D16" s="25"/>
      <c r="E16" s="25"/>
      <c r="F16" s="25"/>
      <c r="G16" s="25"/>
      <c r="H16" s="26"/>
      <c r="I16" s="7"/>
    </row>
    <row r="17" spans="1:11" ht="15.75" thickBot="1">
      <c r="A17" s="27" t="s">
        <v>15</v>
      </c>
      <c r="B17" s="28" t="s">
        <v>23</v>
      </c>
      <c r="C17" s="28">
        <v>4</v>
      </c>
      <c r="D17" s="28"/>
      <c r="E17" s="28"/>
      <c r="F17" s="28"/>
      <c r="G17" s="28"/>
      <c r="H17" s="29"/>
      <c r="I17" s="7"/>
    </row>
    <row r="18" spans="1:11" ht="16.5" thickTop="1" thickBot="1">
      <c r="A18" s="34" t="s">
        <v>24</v>
      </c>
      <c r="B18" s="35"/>
      <c r="C18" s="35"/>
      <c r="D18" s="36"/>
      <c r="E18" s="2"/>
      <c r="F18" s="2"/>
      <c r="G18" s="2"/>
    </row>
    <row r="19" spans="1:11" ht="15.75" thickTop="1">
      <c r="A19" s="3" t="s">
        <v>25</v>
      </c>
    </row>
    <row r="20" spans="1:11">
      <c r="A20" s="4" t="s">
        <v>26</v>
      </c>
    </row>
    <row r="21" spans="1:11" ht="15.75" thickBot="1">
      <c r="A21" s="4" t="s">
        <v>27</v>
      </c>
    </row>
    <row r="22" spans="1:11" ht="15.75" thickTop="1">
      <c r="A22" s="4" t="s">
        <v>28</v>
      </c>
      <c r="F22" s="9" t="s">
        <v>30</v>
      </c>
      <c r="G22" s="10" t="s">
        <v>3</v>
      </c>
      <c r="H22" s="11" t="s">
        <v>3</v>
      </c>
      <c r="I22" t="s">
        <v>3</v>
      </c>
      <c r="J22" t="s">
        <v>3</v>
      </c>
      <c r="K22" t="s">
        <v>3</v>
      </c>
    </row>
    <row r="23" spans="1:11" ht="15.75" thickBot="1">
      <c r="A23" s="5" t="s">
        <v>29</v>
      </c>
      <c r="F23" s="12" t="s">
        <v>31</v>
      </c>
      <c r="G23" s="13" t="s">
        <v>3</v>
      </c>
      <c r="H23" s="14" t="s">
        <v>8</v>
      </c>
      <c r="I23" t="s">
        <v>3</v>
      </c>
      <c r="J23" t="s">
        <v>3</v>
      </c>
    </row>
    <row r="24" spans="1:11" ht="15.75" thickTop="1"/>
  </sheetData>
  <sheetProtection password="CF7A" sheet="1" objects="1" scenarios="1" formatCells="0" formatColumns="0" formatRows="0" selectLockedCells="1" selectUnlockedCells="1"/>
  <mergeCells count="3">
    <mergeCell ref="A1:H1"/>
    <mergeCell ref="A3:H3"/>
    <mergeCell ref="A18:D1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Controle de Acidentados</vt:lpstr>
      <vt:lpstr>Cópia</vt:lpstr>
      <vt:lpstr>Plan2</vt:lpstr>
      <vt:lpstr>Plan3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Aluno</dc:creator>
  <cp:lastModifiedBy>Aluno</cp:lastModifiedBy>
  <dcterms:created xsi:type="dcterms:W3CDTF">2015-05-25T10:21:40Z</dcterms:created>
  <dcterms:modified xsi:type="dcterms:W3CDTF">2015-05-25T12:01:57Z</dcterms:modified>
</cp:coreProperties>
</file>